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1925"/>
  </bookViews>
  <sheets>
    <sheet name="Sheet1" sheetId="4" r:id="rId1"/>
    <sheet name="校赛比例" sheetId="3" r:id="rId2"/>
  </sheets>
  <calcPr calcId="144525"/>
</workbook>
</file>

<file path=xl/sharedStrings.xml><?xml version="1.0" encoding="utf-8"?>
<sst xmlns="http://schemas.openxmlformats.org/spreadsheetml/2006/main" count="43" uniqueCount="23">
  <si>
    <t>第三届职规赛校赛名额分配</t>
  </si>
  <si>
    <t>学院</t>
  </si>
  <si>
    <t>本科生成长赛道</t>
  </si>
  <si>
    <t>本科生就业赛道</t>
  </si>
  <si>
    <t>研究生就业赛道</t>
  </si>
  <si>
    <t>经济学院</t>
  </si>
  <si>
    <t>物流学院</t>
  </si>
  <si>
    <t>计算机学院</t>
  </si>
  <si>
    <t>商学院</t>
  </si>
  <si>
    <t>法学院</t>
  </si>
  <si>
    <t>外语学院</t>
  </si>
  <si>
    <t>会计学院</t>
  </si>
  <si>
    <t>系统学院</t>
  </si>
  <si>
    <t>智链学院</t>
  </si>
  <si>
    <t>马院</t>
  </si>
  <si>
    <t>直通校赛</t>
  </si>
  <si>
    <t>全校</t>
  </si>
  <si>
    <t>本科成长赛道（25个名额）</t>
  </si>
  <si>
    <t>本科就业赛道（24个名额）</t>
  </si>
  <si>
    <r>
      <rPr>
        <sz val="11"/>
        <color rgb="FF000000"/>
        <rFont val="宋体"/>
        <charset val="134"/>
      </rPr>
      <t>研究生就业赛道（</t>
    </r>
    <r>
      <rPr>
        <sz val="11"/>
        <color rgb="FF000000"/>
        <rFont val="Calibri"/>
        <charset val="134"/>
      </rPr>
      <t>26</t>
    </r>
    <r>
      <rPr>
        <sz val="11"/>
        <color rgb="FF000000"/>
        <rFont val="宋体"/>
        <charset val="134"/>
      </rPr>
      <t>个名额）</t>
    </r>
  </si>
  <si>
    <t>报名数</t>
  </si>
  <si>
    <t>占比</t>
  </si>
  <si>
    <t>名额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</si>
</sst>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/>
    <xf numFmtId="10" fontId="0" fillId="0" borderId="1" xfId="0" applyNumberFormat="1" applyBorder="1"/>
    <xf numFmtId="176" fontId="0" fillId="0" borderId="1" xfId="0" applyNumberForma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2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809625</xdr:colOff>
      <xdr:row>14</xdr:row>
      <xdr:rowOff>179705</xdr:rowOff>
    </xdr:from>
    <xdr:to>
      <xdr:col>3</xdr:col>
      <xdr:colOff>339725</xdr:colOff>
      <xdr:row>45</xdr:row>
      <xdr:rowOff>76200</xdr:rowOff>
    </xdr:to>
    <xdr:pic>
      <xdr:nvPicPr>
        <xdr:cNvPr id="2" name="图片 1" descr="5c489245c0309b3aaf9c366e578fcef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625" y="2980055"/>
          <a:ext cx="3730625" cy="5801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7" sqref="A17"/>
    </sheetView>
  </sheetViews>
  <sheetFormatPr defaultColWidth="9.14285714285714" defaultRowHeight="15" outlineLevelCol="3"/>
  <cols>
    <col min="1" max="4" width="21" customWidth="1"/>
  </cols>
  <sheetData>
    <row r="1" ht="25.5" spans="1:4">
      <c r="A1" s="1" t="s">
        <v>0</v>
      </c>
      <c r="B1" s="1"/>
      <c r="C1" s="1"/>
      <c r="D1" s="1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6" t="s">
        <v>5</v>
      </c>
      <c r="B3" s="11">
        <v>3.15163528245788</v>
      </c>
      <c r="C3" s="8">
        <v>4.94674556213018</v>
      </c>
      <c r="D3" s="11">
        <v>3.81058495821727</v>
      </c>
    </row>
    <row r="4" spans="1:4">
      <c r="A4" s="6" t="s">
        <v>6</v>
      </c>
      <c r="B4" s="11">
        <v>2.59266600594648</v>
      </c>
      <c r="C4" s="8">
        <v>1.26923076923077</v>
      </c>
      <c r="D4" s="11">
        <v>3.49860724233983</v>
      </c>
    </row>
    <row r="5" spans="1:4">
      <c r="A5" s="6" t="s">
        <v>7</v>
      </c>
      <c r="B5" s="11">
        <v>3.45490584737364</v>
      </c>
      <c r="C5" s="8">
        <v>1.72485207100592</v>
      </c>
      <c r="D5" s="11">
        <v>3.34261838440111</v>
      </c>
    </row>
    <row r="6" spans="1:4">
      <c r="A6" s="6" t="s">
        <v>8</v>
      </c>
      <c r="B6" s="11">
        <v>3.3181367690783</v>
      </c>
      <c r="C6" s="8">
        <v>4.23076923076923</v>
      </c>
      <c r="D6" s="11">
        <v>0.0445682451253482</v>
      </c>
    </row>
    <row r="7" spans="1:4">
      <c r="A7" s="6" t="s">
        <v>9</v>
      </c>
      <c r="B7" s="11">
        <v>1.07631318136769</v>
      </c>
      <c r="C7" s="8">
        <v>0</v>
      </c>
      <c r="D7" s="11">
        <v>0.401114206128134</v>
      </c>
    </row>
    <row r="8" spans="1:4">
      <c r="A8" s="6" t="s">
        <v>10</v>
      </c>
      <c r="B8" s="11">
        <v>0.826560951437066</v>
      </c>
      <c r="C8" s="8">
        <v>0.911242603550296</v>
      </c>
      <c r="D8" s="11">
        <v>0.0445682451253482</v>
      </c>
    </row>
    <row r="9" spans="1:4">
      <c r="A9" s="6" t="s">
        <v>11</v>
      </c>
      <c r="B9" s="11">
        <v>4.50148662041625</v>
      </c>
      <c r="C9" s="8">
        <v>5.07692307692308</v>
      </c>
      <c r="D9" s="11">
        <v>2.60724233983287</v>
      </c>
    </row>
    <row r="10" spans="1:4">
      <c r="A10" s="6" t="s">
        <v>12</v>
      </c>
      <c r="B10" s="11">
        <v>2.08721506442022</v>
      </c>
      <c r="C10" s="8">
        <v>3.25443786982249</v>
      </c>
      <c r="D10" s="11">
        <v>1.62674094707521</v>
      </c>
    </row>
    <row r="11" spans="1:4">
      <c r="A11" s="6" t="s">
        <v>13</v>
      </c>
      <c r="B11" s="11">
        <v>2.99108027750248</v>
      </c>
      <c r="C11" s="8">
        <v>0.585798816568047</v>
      </c>
      <c r="D11" s="11">
        <v>0.0222841225626741</v>
      </c>
    </row>
    <row r="12" spans="1:4">
      <c r="A12" s="6" t="s">
        <v>14</v>
      </c>
      <c r="B12" s="11">
        <v>0</v>
      </c>
      <c r="C12" s="8">
        <v>0</v>
      </c>
      <c r="D12" s="11">
        <v>0.601671309192201</v>
      </c>
    </row>
    <row r="13" spans="1:4">
      <c r="A13" s="6" t="s">
        <v>15</v>
      </c>
      <c r="B13" s="11">
        <v>26</v>
      </c>
      <c r="C13" s="8">
        <v>2</v>
      </c>
      <c r="D13" s="11">
        <v>10</v>
      </c>
    </row>
    <row r="14" spans="1:4">
      <c r="A14" s="6" t="s">
        <v>16</v>
      </c>
      <c r="B14" s="11">
        <f>SUM(B3:B13)</f>
        <v>50</v>
      </c>
      <c r="C14" s="11">
        <f>SUM(C3:C13)</f>
        <v>24</v>
      </c>
      <c r="D14" s="11">
        <f>SUM(D3:D13)</f>
        <v>26</v>
      </c>
    </row>
  </sheetData>
  <mergeCells count="1">
    <mergeCell ref="A1:D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" sqref="A1:J15"/>
    </sheetView>
  </sheetViews>
  <sheetFormatPr defaultColWidth="9.14285714285714" defaultRowHeight="15"/>
  <cols>
    <col min="1" max="1" width="13.2857142857143" customWidth="1"/>
    <col min="2" max="7" width="8.71428571428571" customWidth="1"/>
    <col min="8" max="8" width="9.28571428571429" customWidth="1"/>
    <col min="9" max="9" width="10.4285714285714" customWidth="1"/>
    <col min="10" max="10" width="8.14285714285714" customWidth="1"/>
  </cols>
  <sheetData>
    <row r="1" ht="6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3" t="s">
        <v>17</v>
      </c>
      <c r="C2" s="4"/>
      <c r="D2" s="5"/>
      <c r="E2" s="3" t="s">
        <v>18</v>
      </c>
      <c r="F2" s="4"/>
      <c r="G2" s="5"/>
      <c r="H2" s="3" t="s">
        <v>19</v>
      </c>
      <c r="I2" s="9"/>
      <c r="J2" s="10"/>
    </row>
    <row r="3" spans="1:10">
      <c r="A3" s="6" t="s">
        <v>1</v>
      </c>
      <c r="B3" s="6" t="s">
        <v>20</v>
      </c>
      <c r="C3" s="6" t="s">
        <v>21</v>
      </c>
      <c r="D3" s="6" t="s">
        <v>22</v>
      </c>
      <c r="E3" s="6" t="s">
        <v>20</v>
      </c>
      <c r="F3" s="6" t="s">
        <v>21</v>
      </c>
      <c r="G3" s="6" t="s">
        <v>22</v>
      </c>
      <c r="H3" s="6" t="s">
        <v>20</v>
      </c>
      <c r="I3" s="6" t="s">
        <v>21</v>
      </c>
      <c r="J3" s="6" t="s">
        <v>22</v>
      </c>
    </row>
    <row r="4" spans="1:10">
      <c r="A4" s="6" t="s">
        <v>5</v>
      </c>
      <c r="B4" s="2">
        <v>530</v>
      </c>
      <c r="C4" s="7">
        <f>B4/4036</f>
        <v>0.131318136769078</v>
      </c>
      <c r="D4" s="8">
        <f>C4*24</f>
        <v>3.15163528245788</v>
      </c>
      <c r="E4" s="2">
        <v>152</v>
      </c>
      <c r="F4" s="7">
        <f>E4/676</f>
        <v>0.224852071005917</v>
      </c>
      <c r="G4" s="8">
        <f>F4*22</f>
        <v>4.94674556213018</v>
      </c>
      <c r="H4" s="2">
        <v>171</v>
      </c>
      <c r="I4" s="7">
        <f>H4/718</f>
        <v>0.238161559888579</v>
      </c>
      <c r="J4" s="8">
        <f>16*I4</f>
        <v>3.81058495821726</v>
      </c>
    </row>
    <row r="5" spans="1:10">
      <c r="A5" s="6" t="s">
        <v>6</v>
      </c>
      <c r="B5" s="2">
        <v>436</v>
      </c>
      <c r="C5" s="7">
        <f t="shared" ref="C5:C13" si="0">B5/4036</f>
        <v>0.10802775024777</v>
      </c>
      <c r="D5" s="8">
        <f t="shared" ref="D5:D13" si="1">C5*24</f>
        <v>2.59266600594648</v>
      </c>
      <c r="E5" s="2">
        <v>39</v>
      </c>
      <c r="F5" s="7">
        <f t="shared" ref="F5:F13" si="2">E5/676</f>
        <v>0.0576923076923077</v>
      </c>
      <c r="G5" s="8">
        <f t="shared" ref="G5:G13" si="3">F5*22</f>
        <v>1.26923076923077</v>
      </c>
      <c r="H5" s="2">
        <v>157</v>
      </c>
      <c r="I5" s="7">
        <f t="shared" ref="I5:I13" si="4">H5/718</f>
        <v>0.21866295264624</v>
      </c>
      <c r="J5" s="8">
        <f t="shared" ref="J5:J13" si="5">16*I5</f>
        <v>3.49860724233984</v>
      </c>
    </row>
    <row r="6" spans="1:10">
      <c r="A6" s="6" t="s">
        <v>7</v>
      </c>
      <c r="B6" s="2">
        <v>581</v>
      </c>
      <c r="C6" s="7">
        <f t="shared" si="0"/>
        <v>0.143954410307235</v>
      </c>
      <c r="D6" s="8">
        <f t="shared" si="1"/>
        <v>3.45490584737364</v>
      </c>
      <c r="E6" s="2">
        <v>53</v>
      </c>
      <c r="F6" s="7">
        <f t="shared" si="2"/>
        <v>0.0784023668639053</v>
      </c>
      <c r="G6" s="8">
        <f t="shared" si="3"/>
        <v>1.72485207100592</v>
      </c>
      <c r="H6" s="2">
        <v>150</v>
      </c>
      <c r="I6" s="7">
        <f t="shared" si="4"/>
        <v>0.20891364902507</v>
      </c>
      <c r="J6" s="8">
        <f t="shared" si="5"/>
        <v>3.34261838440112</v>
      </c>
    </row>
    <row r="7" spans="1:10">
      <c r="A7" s="6" t="s">
        <v>8</v>
      </c>
      <c r="B7" s="2">
        <v>558</v>
      </c>
      <c r="C7" s="7">
        <f t="shared" si="0"/>
        <v>0.138255698711596</v>
      </c>
      <c r="D7" s="8">
        <f t="shared" si="1"/>
        <v>3.3181367690783</v>
      </c>
      <c r="E7" s="2">
        <v>130</v>
      </c>
      <c r="F7" s="7">
        <f t="shared" si="2"/>
        <v>0.192307692307692</v>
      </c>
      <c r="G7" s="8">
        <f t="shared" si="3"/>
        <v>4.23076923076923</v>
      </c>
      <c r="H7" s="2">
        <v>2</v>
      </c>
      <c r="I7" s="7">
        <f t="shared" si="4"/>
        <v>0.00278551532033426</v>
      </c>
      <c r="J7" s="8">
        <f t="shared" si="5"/>
        <v>0.0445682451253482</v>
      </c>
    </row>
    <row r="8" spans="1:10">
      <c r="A8" s="6" t="s">
        <v>9</v>
      </c>
      <c r="B8" s="2">
        <v>181</v>
      </c>
      <c r="C8" s="7">
        <f t="shared" si="0"/>
        <v>0.0448463825569871</v>
      </c>
      <c r="D8" s="8">
        <f t="shared" si="1"/>
        <v>1.07631318136769</v>
      </c>
      <c r="E8" s="2">
        <v>0</v>
      </c>
      <c r="F8" s="7">
        <f t="shared" si="2"/>
        <v>0</v>
      </c>
      <c r="G8" s="8">
        <f t="shared" si="3"/>
        <v>0</v>
      </c>
      <c r="H8" s="2">
        <v>18</v>
      </c>
      <c r="I8" s="7">
        <f t="shared" si="4"/>
        <v>0.0250696378830084</v>
      </c>
      <c r="J8" s="8">
        <f t="shared" si="5"/>
        <v>0.401114206128134</v>
      </c>
    </row>
    <row r="9" spans="1:10">
      <c r="A9" s="6" t="s">
        <v>10</v>
      </c>
      <c r="B9" s="2">
        <v>139</v>
      </c>
      <c r="C9" s="7">
        <f t="shared" si="0"/>
        <v>0.0344400396432111</v>
      </c>
      <c r="D9" s="8">
        <f t="shared" si="1"/>
        <v>0.826560951437066</v>
      </c>
      <c r="E9" s="2">
        <v>28</v>
      </c>
      <c r="F9" s="7">
        <f t="shared" si="2"/>
        <v>0.0414201183431953</v>
      </c>
      <c r="G9" s="8">
        <f t="shared" si="3"/>
        <v>0.911242603550296</v>
      </c>
      <c r="H9" s="2">
        <v>2</v>
      </c>
      <c r="I9" s="7">
        <f t="shared" si="4"/>
        <v>0.00278551532033426</v>
      </c>
      <c r="J9" s="8">
        <f t="shared" si="5"/>
        <v>0.0445682451253482</v>
      </c>
    </row>
    <row r="10" spans="1:10">
      <c r="A10" s="6" t="s">
        <v>11</v>
      </c>
      <c r="B10" s="2">
        <v>757</v>
      </c>
      <c r="C10" s="7">
        <f t="shared" si="0"/>
        <v>0.187561942517344</v>
      </c>
      <c r="D10" s="8">
        <f t="shared" si="1"/>
        <v>4.50148662041625</v>
      </c>
      <c r="E10" s="2">
        <v>156</v>
      </c>
      <c r="F10" s="7">
        <f t="shared" si="2"/>
        <v>0.230769230769231</v>
      </c>
      <c r="G10" s="8">
        <f t="shared" si="3"/>
        <v>5.07692307692308</v>
      </c>
      <c r="H10" s="2">
        <v>117</v>
      </c>
      <c r="I10" s="7">
        <f t="shared" si="4"/>
        <v>0.162952646239554</v>
      </c>
      <c r="J10" s="8">
        <f t="shared" si="5"/>
        <v>2.60724233983286</v>
      </c>
    </row>
    <row r="11" spans="1:10">
      <c r="A11" s="6" t="s">
        <v>12</v>
      </c>
      <c r="B11" s="2">
        <v>351</v>
      </c>
      <c r="C11" s="7">
        <f t="shared" si="0"/>
        <v>0.0869672943508424</v>
      </c>
      <c r="D11" s="8">
        <f t="shared" si="1"/>
        <v>2.08721506442022</v>
      </c>
      <c r="E11" s="2">
        <v>100</v>
      </c>
      <c r="F11" s="7">
        <f t="shared" si="2"/>
        <v>0.14792899408284</v>
      </c>
      <c r="G11" s="8">
        <f t="shared" si="3"/>
        <v>3.25443786982249</v>
      </c>
      <c r="H11" s="2">
        <v>73</v>
      </c>
      <c r="I11" s="7">
        <f t="shared" si="4"/>
        <v>0.101671309192201</v>
      </c>
      <c r="J11" s="8">
        <f t="shared" si="5"/>
        <v>1.62674094707522</v>
      </c>
    </row>
    <row r="12" spans="1:10">
      <c r="A12" s="6" t="s">
        <v>13</v>
      </c>
      <c r="B12" s="2">
        <v>503</v>
      </c>
      <c r="C12" s="7">
        <f t="shared" si="0"/>
        <v>0.124628344895937</v>
      </c>
      <c r="D12" s="8">
        <f t="shared" si="1"/>
        <v>2.99108027750248</v>
      </c>
      <c r="E12" s="2">
        <v>18</v>
      </c>
      <c r="F12" s="7">
        <f t="shared" si="2"/>
        <v>0.0266272189349112</v>
      </c>
      <c r="G12" s="8">
        <f t="shared" si="3"/>
        <v>0.585798816568047</v>
      </c>
      <c r="H12" s="2">
        <v>1</v>
      </c>
      <c r="I12" s="7">
        <f t="shared" si="4"/>
        <v>0.00139275766016713</v>
      </c>
      <c r="J12" s="8">
        <f t="shared" si="5"/>
        <v>0.0222841225626741</v>
      </c>
    </row>
    <row r="13" spans="1:10">
      <c r="A13" s="6" t="s">
        <v>14</v>
      </c>
      <c r="B13" s="2">
        <v>0</v>
      </c>
      <c r="C13" s="7">
        <f t="shared" si="0"/>
        <v>0</v>
      </c>
      <c r="D13" s="8">
        <f t="shared" si="1"/>
        <v>0</v>
      </c>
      <c r="E13" s="2">
        <v>0</v>
      </c>
      <c r="F13" s="7">
        <f t="shared" si="2"/>
        <v>0</v>
      </c>
      <c r="G13" s="8">
        <f t="shared" si="3"/>
        <v>0</v>
      </c>
      <c r="H13" s="2">
        <v>27</v>
      </c>
      <c r="I13" s="7">
        <f t="shared" si="4"/>
        <v>0.0376044568245125</v>
      </c>
      <c r="J13" s="8">
        <f t="shared" si="5"/>
        <v>0.6016713091922</v>
      </c>
    </row>
    <row r="14" spans="1:10">
      <c r="A14" s="6" t="s">
        <v>15</v>
      </c>
      <c r="B14" s="2">
        <v>26</v>
      </c>
      <c r="C14" s="7"/>
      <c r="D14" s="8">
        <v>26</v>
      </c>
      <c r="E14" s="2">
        <v>2</v>
      </c>
      <c r="F14" s="7"/>
      <c r="G14" s="8">
        <v>2</v>
      </c>
      <c r="H14" s="2">
        <v>10</v>
      </c>
      <c r="I14" s="2"/>
      <c r="J14" s="2">
        <v>10</v>
      </c>
    </row>
    <row r="15" spans="1:10">
      <c r="A15" s="6" t="s">
        <v>16</v>
      </c>
      <c r="B15" s="2">
        <f>SUM(B4:B13)</f>
        <v>4036</v>
      </c>
      <c r="C15" s="2">
        <f>SUM(C4:C13)</f>
        <v>1</v>
      </c>
      <c r="D15" s="2">
        <f>SUM(D4:D14)</f>
        <v>50</v>
      </c>
      <c r="E15" s="2">
        <f t="shared" ref="E15:J15" si="6">SUM(E4:E13)</f>
        <v>676</v>
      </c>
      <c r="F15" s="2">
        <f t="shared" si="6"/>
        <v>0.999999999999999</v>
      </c>
      <c r="G15" s="2">
        <f>SUM(G4:G14)</f>
        <v>24</v>
      </c>
      <c r="H15" s="2">
        <f t="shared" si="6"/>
        <v>718</v>
      </c>
      <c r="I15" s="2">
        <f t="shared" si="6"/>
        <v>1</v>
      </c>
      <c r="J15" s="2">
        <f>SUM(J4:J14)</f>
        <v>26</v>
      </c>
    </row>
  </sheetData>
  <mergeCells count="4">
    <mergeCell ref="A1:J1"/>
    <mergeCell ref="B2:D2"/>
    <mergeCell ref="E2:G2"/>
    <mergeCell ref="H2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校赛比例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朱晓婷</cp:lastModifiedBy>
  <dcterms:created xsi:type="dcterms:W3CDTF">2025-11-27T13:37:00Z</dcterms:created>
  <dcterms:modified xsi:type="dcterms:W3CDTF">2025-12-01T02:33:09Z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C191871092A547909923B886D7C0A65A_13</vt:lpwstr>
  </property>
  <property fmtid="{D5CDD505-2E9C-101B-9397-08002B2CF9AE}" pid="4" name="KSOProductBuildVer">
    <vt:lpwstr>2052-12.1.0.15712</vt:lpwstr>
  </property>
</Properties>
</file>